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<sst xmlns="http://schemas.openxmlformats.org/spreadsheetml/2006/main" count="45" uniqueCount="40">
  <si>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</si>
  <si>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</si>
  <si>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</si>
  <si>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</si>
  <si>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</si>
  <si>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</si>
  <si>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</si>
  <si>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</si>
  <si>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</si>
  <si>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</si>
  <si>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</si>
  <si>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</si>
  <si>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</si>
  <si>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</si>
  <si>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</si>
  <si>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</si>
  <si>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</si>
  <si>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</si>
  <si>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</si>
  <si>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</si>
  <si>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</si>
  <si>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</si>
  <si>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</si>
  <si>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</si>
  <si>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EUR</t>
  </si>
  <si>
    <t xml:space="preserve">A. SAŽETAK RAČUNA PRIHODA I RASHODA </t>
  </si>
  <si>
    <t>B. SAŽETAK RAČUNA FINANCIRANJA</t>
  </si>
  <si>
    <t>Ured za ravnopravnost spolova</t>
  </si>
  <si>
    <t>02092</t>
  </si>
  <si>
    <t>Izvršenje
2022. 
(PLG G-2)</t>
  </si>
  <si>
    <t>Plan 
2023. 
(TP G-1)</t>
  </si>
  <si>
    <t>Proračun za 
2024. 
(PP G)</t>
  </si>
  <si>
    <t>Projekcija proračuna za 
2025. 
(PP G+1)</t>
  </si>
  <si>
    <t>Projekcija proračuna za 
2026. 
(PP G+2)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</si>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</sst>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1"/>
      <color indexed="63"/>
      <name val="Minion Pr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231F20"/>
      <name val="Minion Pro"/>
      <family val="0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8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30" fillId="0" borderId="0" xfId="128" applyFont="1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31" fillId="0" borderId="0" xfId="128" applyFont="1" applyAlignment="1">
      <alignment vertical="center"/>
      <protection/>
    </xf>
    <xf numFmtId="0" fontId="32" fillId="0" borderId="0" xfId="128" applyFont="1" applyAlignment="1">
      <alignment vertical="center"/>
      <protection/>
    </xf>
    <xf numFmtId="0" fontId="30" fillId="0" borderId="0" xfId="128" applyFont="1" applyAlignment="1">
      <alignment horizontal="left" vertical="center"/>
      <protection/>
    </xf>
    <xf numFmtId="0" fontId="33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4" fontId="26" fillId="0" borderId="0" xfId="128" applyNumberFormat="1" applyFont="1" applyAlignment="1">
      <alignment horizontal="justify" vertical="center"/>
      <protection/>
    </xf>
    <xf numFmtId="0" fontId="34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0" fontId="35" fillId="0" borderId="0" xfId="128" applyFont="1" applyAlignment="1">
      <alignment horizontal="center" vertical="center"/>
      <protection/>
    </xf>
    <xf numFmtId="0" fontId="36" fillId="0" borderId="0" xfId="128" applyFont="1" applyAlignment="1">
      <alignment vertical="center"/>
      <protection/>
    </xf>
    <xf numFmtId="180" fontId="26" fillId="0" borderId="0" xfId="128" applyNumberFormat="1" applyFont="1" applyAlignment="1">
      <alignment horizontal="center" vertical="center"/>
      <protection/>
    </xf>
    <xf numFmtId="0" fontId="37" fillId="0" borderId="0" xfId="128" applyFont="1" applyAlignment="1">
      <alignment vertical="center"/>
      <protection/>
    </xf>
    <xf numFmtId="180" fontId="37" fillId="0" borderId="0" xfId="128" applyNumberFormat="1" applyFont="1" applyAlignment="1">
      <alignment vertical="center"/>
      <protection/>
    </xf>
    <xf numFmtId="3" fontId="37" fillId="0" borderId="0" xfId="128" applyNumberFormat="1" applyFont="1" applyAlignment="1">
      <alignment vertical="center"/>
      <protection/>
    </xf>
    <xf numFmtId="3" fontId="29" fillId="0" borderId="0" xfId="128" applyNumberFormat="1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3" fontId="1" fillId="0" borderId="0" xfId="128" applyNumberFormat="1" applyAlignment="1">
      <alignment vertical="center"/>
      <protection/>
    </xf>
    <xf numFmtId="0" fontId="0" fillId="46" borderId="1" xfId="139" applyNumberFormat="1" quotePrefix="1">
      <alignment horizontal="left" vertical="center" indent="1"/>
    </xf>
    <xf numFmtId="0" fontId="0" fillId="58" borderId="1" xfId="156" applyNumberFormat="1" quotePrefix="1">
      <alignment horizontal="right" vertical="center"/>
    </xf>
    <xf numFmtId="3" fontId="0" fillId="0" borderId="1" xfId="180" applyNumberFormat="1">
      <alignment horizontal="right" vertical="center"/>
    </xf>
    <xf numFmtId="0" fontId="0" fillId="60" borderId="1" xfId="161" applyAlignment="1" quotePrefix="1">
      <alignment horizontal="left" vertical="center" indent="2"/>
    </xf>
    <xf numFmtId="0" fontId="28" fillId="0" borderId="0" xfId="128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63" applyAlignment="1" quotePrefix="1">
      <alignment horizontal="left" vertical="top" wrapText="1" indent="1"/>
    </xf>
    <xf numFmtId="3" fontId="27" fillId="0" borderId="0" xfId="128" applyNumberFormat="1" applyFont="1" applyAlignment="1">
      <alignment vertical="center"/>
      <protection/>
    </xf>
    <xf numFmtId="3" fontId="30" fillId="0" borderId="0" xfId="128" applyNumberFormat="1" applyFont="1" applyAlignment="1">
      <alignment horizontal="left" vertical="center"/>
      <protection/>
    </xf>
    <xf numFmtId="3" fontId="28" fillId="0" borderId="0" xfId="128" applyNumberFormat="1" applyFont="1" applyAlignment="1">
      <alignment horizontal="center" vertical="center"/>
      <protection/>
    </xf>
    <xf numFmtId="3" fontId="27" fillId="0" borderId="0" xfId="128" applyNumberFormat="1" applyFont="1" applyAlignment="1">
      <alignment horizontal="justify" vertical="center"/>
      <protection/>
    </xf>
    <xf numFmtId="4" fontId="0" fillId="0" borderId="1" xfId="180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8" applyFont="1" applyBorder="1" applyAlignment="1">
      <alignment horizontal="justify" vertical="center"/>
      <protection/>
    </xf>
    <xf numFmtId="3" fontId="26" fillId="0" borderId="13" xfId="128" applyNumberFormat="1" applyFont="1" applyBorder="1" applyAlignment="1">
      <alignment horizontal="center" vertical="center" wrapText="1"/>
      <protection/>
    </xf>
    <xf numFmtId="0" fontId="27" fillId="0" borderId="13" xfId="128" applyFont="1" applyBorder="1" applyAlignment="1">
      <alignment horizontal="center" vertical="center"/>
      <protection/>
    </xf>
    <xf numFmtId="3" fontId="27" fillId="0" borderId="13" xfId="128" applyNumberFormat="1" applyFont="1" applyBorder="1" applyAlignment="1">
      <alignment horizontal="center" vertical="center"/>
      <protection/>
    </xf>
    <xf numFmtId="0" fontId="26" fillId="0" borderId="13" xfId="128" applyFont="1" applyBorder="1" applyAlignment="1">
      <alignment horizontal="left" vertical="center" wrapText="1"/>
      <protection/>
    </xf>
    <xf numFmtId="3" fontId="47" fillId="0" borderId="13" xfId="127" applyNumberFormat="1" applyFont="1" applyFill="1" applyBorder="1" applyAlignment="1">
      <alignment horizontal="right" vertical="center"/>
      <protection/>
    </xf>
    <xf numFmtId="0" fontId="26" fillId="0" borderId="13" xfId="128" applyFont="1" applyBorder="1" applyAlignment="1" quotePrefix="1">
      <alignment horizontal="left" vertical="center" wrapText="1"/>
      <protection/>
    </xf>
    <xf numFmtId="4" fontId="26" fillId="68" borderId="0" xfId="128" applyNumberFormat="1" applyFont="1" applyFill="1" applyAlignment="1">
      <alignment horizontal="left" vertical="center"/>
      <protection/>
    </xf>
    <xf numFmtId="3" fontId="27" fillId="68" borderId="0" xfId="128" applyNumberFormat="1" applyFont="1" applyFill="1" applyAlignment="1">
      <alignment vertical="center"/>
      <protection/>
    </xf>
    <xf numFmtId="0" fontId="26" fillId="68" borderId="13" xfId="128" applyFont="1" applyFill="1" applyBorder="1" applyAlignment="1">
      <alignment horizontal="justify" vertical="center"/>
      <protection/>
    </xf>
    <xf numFmtId="0" fontId="27" fillId="68" borderId="13" xfId="128" applyFont="1" applyFill="1" applyBorder="1" applyAlignment="1">
      <alignment horizontal="center" vertical="center"/>
      <protection/>
    </xf>
    <xf numFmtId="3" fontId="27" fillId="68" borderId="13" xfId="128" applyNumberFormat="1" applyFont="1" applyFill="1" applyBorder="1" applyAlignment="1">
      <alignment horizontal="center" vertical="center"/>
      <protection/>
    </xf>
    <xf numFmtId="0" fontId="26" fillId="68" borderId="13" xfId="128" applyFont="1" applyFill="1" applyBorder="1" applyAlignment="1">
      <alignment horizontal="left" vertical="center" wrapText="1"/>
      <protection/>
    </xf>
    <xf numFmtId="174" fontId="0" fillId="0" borderId="1" xfId="180" applyNumberFormat="1">
      <alignment horizontal="right" vertical="center"/>
    </xf>
    <xf numFmtId="180" fontId="30" fillId="0" borderId="0" xfId="128" applyNumberFormat="1" applyFont="1" applyAlignment="1">
      <alignment horizontal="center" vertical="center" wrapText="1"/>
      <protection/>
    </xf>
    <xf numFmtId="0" fontId="30" fillId="0" borderId="0" xfId="128" applyFont="1" applyAlignment="1">
      <alignment horizontal="center" vertical="center" wrapText="1"/>
      <protection/>
    </xf>
    <xf numFmtId="0" fontId="28" fillId="0" borderId="0" xfId="128" applyFont="1" applyAlignment="1">
      <alignment horizontal="center" vertical="center"/>
      <protection/>
    </xf>
    <xf numFmtId="4" fontId="30" fillId="0" borderId="0" xfId="128" applyNumberFormat="1" applyFont="1" applyAlignment="1">
      <alignment horizontal="center" vertical="center"/>
      <protection/>
    </xf>
    <xf numFmtId="4" fontId="30" fillId="68" borderId="0" xfId="128" applyNumberFormat="1" applyFont="1" applyFill="1" applyAlignment="1">
      <alignment horizontal="center" vertical="center"/>
      <protection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te" xfId="129"/>
    <cellStyle name="Note 2" xfId="130"/>
    <cellStyle name="Output" xfId="131"/>
    <cellStyle name="Output 2" xfId="132"/>
    <cellStyle name="Percent" xfId="133"/>
    <cellStyle name="SAPBEXaggData" xfId="134"/>
    <cellStyle name="SAPBEXaggDataEmph" xfId="135"/>
    <cellStyle name="SAPBEXaggItem" xfId="136"/>
    <cellStyle name="SAPBEXaggItem 2" xfId="137"/>
    <cellStyle name="SAPBEXaggItemX" xfId="138"/>
    <cellStyle name="SAPBEXchaText" xfId="139"/>
    <cellStyle name="SAPBEXchaText 2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Drill 2" xfId="151"/>
    <cellStyle name="SAPBEXfilterItem" xfId="152"/>
    <cellStyle name="SAPBEXfilterItem 2" xfId="153"/>
    <cellStyle name="SAPBEXfilterText" xfId="154"/>
    <cellStyle name="SAPBEXfilterText 2" xfId="155"/>
    <cellStyle name="SAPBEXformats" xfId="156"/>
    <cellStyle name="SAPBEXheaderItem" xfId="157"/>
    <cellStyle name="SAPBEXheaderItem 2" xfId="158"/>
    <cellStyle name="SAPBEXheaderText" xfId="159"/>
    <cellStyle name="SAPBEXheaderText 2" xfId="160"/>
    <cellStyle name="SAPBEXHLevel0" xfId="161"/>
    <cellStyle name="SAPBEXHLevel0 2" xfId="162"/>
    <cellStyle name="SAPBEXHLevel0X" xfId="163"/>
    <cellStyle name="SAPBEXHLevel1" xfId="164"/>
    <cellStyle name="SAPBEXHLevel1 2" xfId="165"/>
    <cellStyle name="SAPBEXHLevel1X" xfId="166"/>
    <cellStyle name="SAPBEXHLevel2" xfId="167"/>
    <cellStyle name="SAPBEXHLevel2 2" xfId="168"/>
    <cellStyle name="SAPBEXHLevel2X" xfId="169"/>
    <cellStyle name="SAPBEXHLevel3" xfId="170"/>
    <cellStyle name="SAPBEXHLevel3 2" xfId="171"/>
    <cellStyle name="SAPBEXHLevel3X" xfId="172"/>
    <cellStyle name="SAPBEXinputData" xfId="173"/>
    <cellStyle name="SAPBEXItemHeader" xfId="174"/>
    <cellStyle name="SAPBEXresData" xfId="175"/>
    <cellStyle name="SAPBEXresDataEmph" xfId="176"/>
    <cellStyle name="SAPBEXresDataEmph 2" xfId="177"/>
    <cellStyle name="SAPBEXresItem" xfId="178"/>
    <cellStyle name="SAPBEXresItemX" xfId="179"/>
    <cellStyle name="SAPBEXstdData" xfId="180"/>
    <cellStyle name="SAPBEXstdDataEmph" xfId="181"/>
    <cellStyle name="SAPBEXstdItem" xfId="182"/>
    <cellStyle name="SAPBEXstdItem 2" xfId="183"/>
    <cellStyle name="SAPBEXstdItemX" xfId="184"/>
    <cellStyle name="SAPBEXtitle" xfId="185"/>
    <cellStyle name="SAPBEXtitle 2" xfId="186"/>
    <cellStyle name="SAPBEXunassignedItem" xfId="187"/>
    <cellStyle name="SAPBEXunassignedItem 2" xfId="188"/>
    <cellStyle name="SAPBEXundefined" xfId="189"/>
    <cellStyle name="Sheet Title" xfId="190"/>
    <cellStyle name="Title" xfId="191"/>
    <cellStyle name="Total" xfId="192"/>
    <cellStyle name="Total 2" xfId="193"/>
    <cellStyle name="Warning Text" xfId="194"/>
    <cellStyle name="Warning Text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8"/>
  <sheetViews>
    <sheetView tabSelected="1" zoomScale="85" zoomScaleNormal="85" zoomScalePageLayoutView="0" workbookViewId="0" topLeftCell="A1">
      <selection activeCell="E16" sqref="E16"/>
    </sheetView>
  </sheetViews>
  <sheetFormatPr defaultColWidth="12.5" defaultRowHeight="15" customHeight="1"/>
  <cols>
    <col min="1" max="1" width="70.83203125" style="25" customWidth="1"/>
    <col min="2" max="4" width="30.83203125" style="34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34.5" customHeight="1">
      <c r="A1" s="55" t="str">
        <f>CONCATENATE('Tekst varijable'!A2," ",UPPER('Tekst varijable'!A1))</f>
        <v>02092 URED ZA RAVNOPRAVNOST SPOLOVA</v>
      </c>
      <c r="B1" s="55"/>
      <c r="C1" s="55"/>
      <c r="D1" s="55"/>
    </row>
    <row r="2" spans="1:4" ht="34.5" customHeight="1">
      <c r="A2" s="54" t="str">
        <f>UPPER("Financijski plan za "&amp;LEFT(RIGHT(B9,5),5)&amp;" godinu i projekcije za "&amp;LEFT(RIGHT(C9,5),5)&amp;" i "&amp;LEFT(RIGHT(D9,5),5)&amp;"  godinu")</f>
        <v>FINANCIJSKI PLAN ZA 2024. GODINU I PROJEKCIJE ZA 2025. I 2026.  GODINU</v>
      </c>
      <c r="B2" s="54"/>
      <c r="C2" s="54"/>
      <c r="D2" s="54"/>
    </row>
    <row r="3" spans="1:4" s="7" customFormat="1" ht="12.75" customHeight="1">
      <c r="A3" s="11"/>
      <c r="B3" s="35"/>
      <c r="C3" s="35"/>
      <c r="D3" s="35"/>
    </row>
    <row r="4" spans="1:26" s="6" customFormat="1" ht="15" customHeight="1">
      <c r="A4" s="56" t="s">
        <v>10</v>
      </c>
      <c r="B4" s="56"/>
      <c r="C4" s="56"/>
      <c r="D4" s="5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" customFormat="1" ht="9" customHeight="1">
      <c r="A5" s="7"/>
      <c r="B5" s="34"/>
      <c r="C5" s="34"/>
      <c r="D5" s="3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0" customFormat="1" ht="12" customHeight="1">
      <c r="A6" s="31"/>
      <c r="B6" s="36"/>
      <c r="C6" s="36"/>
      <c r="D6" s="3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3" customFormat="1" ht="18" customHeight="1">
      <c r="A7" s="57" t="s">
        <v>25</v>
      </c>
      <c r="B7" s="57"/>
      <c r="C7" s="57"/>
      <c r="D7" s="5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3" customFormat="1" ht="6.75" customHeight="1">
      <c r="A8" s="8"/>
      <c r="B8" s="37"/>
      <c r="C8" s="37"/>
      <c r="D8" s="3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6" customFormat="1" ht="32.25" customHeight="1">
      <c r="A9" s="40"/>
      <c r="B9" s="41" t="str">
        <f>CONCATENATE("Plan za ",MID('BW upit'!E2,14,5))</f>
        <v>Plan za 2024.</v>
      </c>
      <c r="C9" s="41" t="str">
        <f>CONCATENATE("Projekcija za ",MID('BW upit'!F2,26,5))</f>
        <v>Projekcija za 2025.</v>
      </c>
      <c r="D9" s="41" t="str">
        <f>CONCATENATE("Projekcija za ",MID('BW upit'!G2,26,5))</f>
        <v>Projekcija za 2026.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17" customFormat="1" ht="15">
      <c r="A10" s="42">
        <v>1</v>
      </c>
      <c r="B10" s="43">
        <v>2</v>
      </c>
      <c r="C10" s="43">
        <v>3</v>
      </c>
      <c r="D10" s="43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5" customFormat="1" ht="27.75" customHeight="1">
      <c r="A11" s="44" t="s">
        <v>2</v>
      </c>
      <c r="B11" s="45">
        <f>'BW upit'!E4</f>
        <v>338029</v>
      </c>
      <c r="C11" s="45">
        <f>'BW upit'!F4</f>
        <v>349044</v>
      </c>
      <c r="D11" s="45">
        <f>'BW upit'!G4</f>
        <v>349137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20"/>
      <c r="Z11" s="20"/>
    </row>
    <row r="12" spans="1:26" s="5" customFormat="1" ht="27.75" customHeight="1">
      <c r="A12" s="44" t="s">
        <v>3</v>
      </c>
      <c r="B12" s="45">
        <f>'BW upit'!E5</f>
        <v>0</v>
      </c>
      <c r="C12" s="45">
        <f>'BW upit'!F5</f>
        <v>0</v>
      </c>
      <c r="D12" s="45">
        <f>'BW upit'!G5</f>
        <v>0</v>
      </c>
      <c r="E12" s="20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5" customFormat="1" ht="27.75" customHeight="1">
      <c r="A13" s="44" t="s">
        <v>4</v>
      </c>
      <c r="B13" s="45">
        <f>'BW upit'!E6</f>
        <v>338029</v>
      </c>
      <c r="C13" s="45">
        <f>'BW upit'!F6</f>
        <v>349044</v>
      </c>
      <c r="D13" s="45">
        <f>'BW upit'!G6</f>
        <v>349137</v>
      </c>
      <c r="E13" s="20"/>
      <c r="F13" s="22"/>
      <c r="G13" s="22"/>
      <c r="H13" s="22"/>
      <c r="I13" s="22"/>
      <c r="J13" s="22"/>
      <c r="K13" s="22"/>
      <c r="L13" s="22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27.75" customHeight="1">
      <c r="A14" s="44" t="s">
        <v>5</v>
      </c>
      <c r="B14" s="45">
        <f>'BW upit'!E7</f>
        <v>334245</v>
      </c>
      <c r="C14" s="45">
        <f>'BW upit'!F7</f>
        <v>345260</v>
      </c>
      <c r="D14" s="45">
        <f>'BW upit'!G7</f>
        <v>345353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27.75" customHeight="1">
      <c r="A15" s="44" t="s">
        <v>11</v>
      </c>
      <c r="B15" s="45">
        <f>'BW upit'!E8</f>
        <v>3784</v>
      </c>
      <c r="C15" s="45">
        <f>'BW upit'!F8</f>
        <v>3784</v>
      </c>
      <c r="D15" s="45">
        <f>'BW upit'!G8</f>
        <v>3784</v>
      </c>
      <c r="E15" s="19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75" customHeight="1">
      <c r="A16" s="44" t="s">
        <v>6</v>
      </c>
      <c r="B16" s="45">
        <f>'BW upit'!E9</f>
        <v>338029</v>
      </c>
      <c r="C16" s="45">
        <f>'BW upit'!F9</f>
        <v>349044</v>
      </c>
      <c r="D16" s="45">
        <f>'BW upit'!G9</f>
        <v>349137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0"/>
      <c r="W16" s="20"/>
      <c r="X16" s="20"/>
      <c r="Y16" s="20"/>
      <c r="Z16" s="20"/>
    </row>
    <row r="17" spans="1:26" s="5" customFormat="1" ht="27.75" customHeight="1">
      <c r="A17" s="46" t="s">
        <v>12</v>
      </c>
      <c r="B17" s="45">
        <f>'BW upit'!E10</f>
        <v>0</v>
      </c>
      <c r="C17" s="45">
        <f>'BW upit'!F10</f>
        <v>0</v>
      </c>
      <c r="D17" s="45">
        <f>'BW upit'!G10</f>
        <v>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6" customFormat="1" ht="14.25" customHeight="1">
      <c r="A18" s="25"/>
      <c r="B18" s="34"/>
      <c r="C18" s="34"/>
      <c r="D18" s="34"/>
      <c r="E18" s="2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6" customFormat="1" ht="18.75" customHeight="1">
      <c r="A19" s="58" t="s">
        <v>26</v>
      </c>
      <c r="B19" s="58"/>
      <c r="C19" s="58"/>
      <c r="D19" s="58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6.75" customHeight="1">
      <c r="A20" s="47"/>
      <c r="B20" s="48"/>
      <c r="C20" s="48"/>
      <c r="D20" s="48"/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6" customFormat="1" ht="32.25" customHeight="1">
      <c r="A21" s="49"/>
      <c r="B21" s="41" t="str">
        <f>B9</f>
        <v>Plan za 2024.</v>
      </c>
      <c r="C21" s="41" t="str">
        <f>C9</f>
        <v>Projekcija za 2025.</v>
      </c>
      <c r="D21" s="41" t="str">
        <f>D9</f>
        <v>Projekcija za 2026.</v>
      </c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7" customFormat="1" ht="15">
      <c r="A22" s="50">
        <v>1</v>
      </c>
      <c r="B22" s="51">
        <v>2</v>
      </c>
      <c r="C22" s="51">
        <v>3</v>
      </c>
      <c r="D22" s="51">
        <v>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16" customFormat="1" ht="27.75" customHeight="1">
      <c r="A23" s="52" t="s">
        <v>7</v>
      </c>
      <c r="B23" s="45">
        <f>'BW upit'!E11</f>
        <v>0</v>
      </c>
      <c r="C23" s="45">
        <f>'BW upit'!F11</f>
        <v>0</v>
      </c>
      <c r="D23" s="45">
        <f>'BW upit'!G11</f>
        <v>0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6" customFormat="1" ht="27.75" customHeight="1">
      <c r="A24" s="52" t="s">
        <v>8</v>
      </c>
      <c r="B24" s="45">
        <f>'BW upit'!E12</f>
        <v>0</v>
      </c>
      <c r="C24" s="45">
        <f>'BW upit'!F12</f>
        <v>0</v>
      </c>
      <c r="D24" s="45">
        <f>'BW upit'!G12</f>
        <v>0</v>
      </c>
      <c r="E24" s="19"/>
      <c r="F24" s="2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75" customHeight="1">
      <c r="A25" s="52" t="s">
        <v>17</v>
      </c>
      <c r="B25" s="45">
        <f>'BW upit'!E13</f>
        <v>0</v>
      </c>
      <c r="C25" s="45">
        <f>'BW upit'!F13</f>
        <v>0</v>
      </c>
      <c r="D25" s="45">
        <f>'BW upit'!G13</f>
        <v>0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75" customHeight="1">
      <c r="A26" s="52" t="s">
        <v>18</v>
      </c>
      <c r="B26" s="45">
        <f>'BW upit'!E14</f>
        <v>0</v>
      </c>
      <c r="C26" s="45">
        <f>'BW upit'!F14</f>
        <v>0</v>
      </c>
      <c r="D26" s="45">
        <f>'BW upit'!G14</f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5" customFormat="1" ht="27.75" customHeight="1">
      <c r="A27" s="52" t="s">
        <v>13</v>
      </c>
      <c r="B27" s="45">
        <f>'BW upit'!E15</f>
        <v>0</v>
      </c>
      <c r="C27" s="45">
        <f>'BW upit'!F15</f>
        <v>0</v>
      </c>
      <c r="D27" s="45">
        <f>'BW upit'!G15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16" customFormat="1" ht="27.75" customHeight="1">
      <c r="A28" s="52" t="s">
        <v>9</v>
      </c>
      <c r="B28" s="45">
        <f>'BW upit'!E16</f>
        <v>0</v>
      </c>
      <c r="C28" s="45">
        <f>'BW upit'!F16</f>
        <v>0</v>
      </c>
      <c r="D28" s="45">
        <f>'BW upit'!G16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/>
    <row r="30" spans="2:4" s="4" customFormat="1" ht="15" customHeight="1">
      <c r="B30" s="26"/>
      <c r="C30" s="26"/>
      <c r="D30" s="26"/>
    </row>
    <row r="31" spans="2:4" s="4" customFormat="1" ht="15" customHeight="1">
      <c r="B31" s="26"/>
      <c r="C31" s="26"/>
      <c r="D31" s="26"/>
    </row>
    <row r="32" spans="2:4" s="4" customFormat="1" ht="17.25" customHeight="1">
      <c r="B32" s="26"/>
      <c r="C32" s="26"/>
      <c r="D32" s="26"/>
    </row>
    <row r="33" spans="2:4" s="4" customFormat="1" ht="1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</sheetData>
  <sheetProtection/>
  <mergeCells count="5">
    <mergeCell ref="A2:D2"/>
    <mergeCell ref="A1:D1"/>
    <mergeCell ref="A4:D4"/>
    <mergeCell ref="A7:D7"/>
    <mergeCell ref="A19:D19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27" t="s">
        <v>14</v>
      </c>
      <c r="C2" s="33" t="s">
        <v>29</v>
      </c>
      <c r="D2" s="33" t="s">
        <v>30</v>
      </c>
      <c r="E2" s="33" t="s">
        <v>31</v>
      </c>
      <c r="F2" s="33" t="s">
        <v>32</v>
      </c>
      <c r="G2" s="33" t="s">
        <v>33</v>
      </c>
      <c r="H2"/>
      <c r="I2"/>
      <c r="J2"/>
      <c r="K2"/>
      <c r="L2"/>
      <c r="M2"/>
    </row>
    <row r="3" spans="2:13" ht="11.25">
      <c r="B3" s="27" t="s">
        <v>14</v>
      </c>
      <c r="C3" s="28" t="s">
        <v>24</v>
      </c>
      <c r="D3" s="28" t="s">
        <v>24</v>
      </c>
      <c r="E3" s="28" t="s">
        <v>24</v>
      </c>
      <c r="F3" s="28" t="s">
        <v>24</v>
      </c>
      <c r="G3" s="28" t="s">
        <v>24</v>
      </c>
      <c r="H3"/>
      <c r="I3"/>
      <c r="J3"/>
      <c r="K3"/>
      <c r="L3"/>
      <c r="M3"/>
    </row>
    <row r="4" spans="1:13" ht="11.25">
      <c r="A4"/>
      <c r="B4" s="30" t="s">
        <v>34</v>
      </c>
      <c r="C4" s="38">
        <v>5.04</v>
      </c>
      <c r="D4" s="38">
        <v>1328</v>
      </c>
      <c r="E4" s="29">
        <v>338029</v>
      </c>
      <c r="F4" s="29">
        <v>349044</v>
      </c>
      <c r="G4" s="29">
        <v>349137</v>
      </c>
      <c r="H4"/>
      <c r="I4"/>
      <c r="J4"/>
      <c r="K4"/>
      <c r="L4"/>
      <c r="M4"/>
    </row>
    <row r="5" spans="1:13" ht="11.25">
      <c r="A5"/>
      <c r="B5" s="30" t="s">
        <v>35</v>
      </c>
      <c r="C5" s="29"/>
      <c r="D5" s="29"/>
      <c r="E5" s="29"/>
      <c r="F5" s="29"/>
      <c r="G5" s="29"/>
      <c r="H5"/>
      <c r="I5"/>
      <c r="J5"/>
      <c r="K5"/>
      <c r="L5"/>
      <c r="M5"/>
    </row>
    <row r="6" spans="1:13" ht="11.25">
      <c r="A6"/>
      <c r="B6" s="30" t="s">
        <v>19</v>
      </c>
      <c r="C6" s="38">
        <v>5.04</v>
      </c>
      <c r="D6" s="38">
        <v>1328</v>
      </c>
      <c r="E6" s="29">
        <v>338029</v>
      </c>
      <c r="F6" s="29">
        <v>349044</v>
      </c>
      <c r="G6" s="29">
        <v>349137</v>
      </c>
      <c r="H6"/>
      <c r="I6"/>
      <c r="J6"/>
      <c r="K6"/>
      <c r="L6"/>
      <c r="M6"/>
    </row>
    <row r="7" spans="1:13" ht="11.25">
      <c r="A7"/>
      <c r="B7" s="30" t="s">
        <v>36</v>
      </c>
      <c r="C7" s="38">
        <v>173234.41</v>
      </c>
      <c r="D7" s="38">
        <v>322257.06</v>
      </c>
      <c r="E7" s="29">
        <v>334245</v>
      </c>
      <c r="F7" s="29">
        <v>345260</v>
      </c>
      <c r="G7" s="29">
        <v>345353</v>
      </c>
      <c r="H7"/>
      <c r="I7"/>
      <c r="J7"/>
      <c r="K7"/>
      <c r="L7"/>
      <c r="M7"/>
    </row>
    <row r="8" spans="1:13" ht="11.25">
      <c r="A8"/>
      <c r="B8" s="30" t="s">
        <v>37</v>
      </c>
      <c r="C8" s="38">
        <v>4604.71</v>
      </c>
      <c r="D8" s="38">
        <v>5444.01</v>
      </c>
      <c r="E8" s="29">
        <v>3784</v>
      </c>
      <c r="F8" s="29">
        <v>3784</v>
      </c>
      <c r="G8" s="29">
        <v>3784</v>
      </c>
      <c r="H8"/>
      <c r="I8"/>
      <c r="J8"/>
      <c r="K8"/>
      <c r="L8"/>
      <c r="M8"/>
    </row>
    <row r="9" spans="1:13" ht="11.25">
      <c r="A9"/>
      <c r="B9" s="30" t="s">
        <v>20</v>
      </c>
      <c r="C9" s="38">
        <v>177839.11</v>
      </c>
      <c r="D9" s="38">
        <v>327701.07</v>
      </c>
      <c r="E9" s="29">
        <v>338029</v>
      </c>
      <c r="F9" s="29">
        <v>349044</v>
      </c>
      <c r="G9" s="29">
        <v>349137</v>
      </c>
      <c r="H9"/>
      <c r="I9"/>
      <c r="J9"/>
      <c r="K9"/>
      <c r="L9"/>
      <c r="M9"/>
    </row>
    <row r="10" spans="1:13" ht="11.25">
      <c r="A10"/>
      <c r="B10" s="30" t="s">
        <v>21</v>
      </c>
      <c r="C10" s="38">
        <v>-177834.07</v>
      </c>
      <c r="D10" s="38">
        <v>-326373.08</v>
      </c>
      <c r="E10" s="53">
        <v>0</v>
      </c>
      <c r="F10" s="53">
        <v>0</v>
      </c>
      <c r="G10" s="53">
        <v>0</v>
      </c>
      <c r="H10"/>
      <c r="I10"/>
      <c r="J10"/>
      <c r="K10"/>
      <c r="L10"/>
      <c r="M10"/>
    </row>
    <row r="11" spans="1:13" ht="11.25">
      <c r="A11"/>
      <c r="B11" s="30" t="s">
        <v>38</v>
      </c>
      <c r="C11" s="29"/>
      <c r="D11" s="29"/>
      <c r="E11" s="29"/>
      <c r="F11" s="29"/>
      <c r="G11" s="29"/>
      <c r="H11"/>
      <c r="I11"/>
      <c r="J11"/>
      <c r="K11"/>
      <c r="L11"/>
      <c r="M11"/>
    </row>
    <row r="12" spans="1:13" ht="11.25">
      <c r="A12"/>
      <c r="B12" s="30" t="s">
        <v>39</v>
      </c>
      <c r="C12" s="29"/>
      <c r="D12" s="29"/>
      <c r="E12" s="29"/>
      <c r="F12" s="29"/>
      <c r="G12" s="29"/>
      <c r="H12"/>
      <c r="I12"/>
      <c r="J12"/>
      <c r="K12"/>
      <c r="L12"/>
      <c r="M12"/>
    </row>
    <row r="13" spans="1:13" ht="11.25">
      <c r="A13"/>
      <c r="B13" s="30" t="s">
        <v>15</v>
      </c>
      <c r="C13" s="29"/>
      <c r="D13" s="29"/>
      <c r="E13" s="29"/>
      <c r="F13" s="29"/>
      <c r="G13" s="29"/>
      <c r="H13"/>
      <c r="I13"/>
      <c r="J13"/>
      <c r="K13"/>
      <c r="L13"/>
      <c r="M13"/>
    </row>
    <row r="14" spans="1:13" ht="11.25">
      <c r="A14"/>
      <c r="B14" s="30" t="s">
        <v>16</v>
      </c>
      <c r="C14" s="29"/>
      <c r="D14" s="29"/>
      <c r="E14" s="29"/>
      <c r="F14" s="29"/>
      <c r="G14" s="29"/>
      <c r="H14"/>
      <c r="I14"/>
      <c r="J14"/>
      <c r="K14"/>
      <c r="L14"/>
      <c r="M14"/>
    </row>
    <row r="15" spans="1:13" ht="11.25">
      <c r="A15"/>
      <c r="B15" s="30" t="s">
        <v>22</v>
      </c>
      <c r="C15" s="29"/>
      <c r="D15" s="29"/>
      <c r="E15" s="29"/>
      <c r="F15" s="29"/>
      <c r="G15" s="29"/>
      <c r="H15"/>
      <c r="I15"/>
      <c r="J15"/>
      <c r="K15"/>
      <c r="L15"/>
      <c r="M15"/>
    </row>
    <row r="16" spans="1:13" ht="11.25">
      <c r="A16"/>
      <c r="B16" s="30" t="s">
        <v>23</v>
      </c>
      <c r="C16" s="38">
        <v>-177834.07</v>
      </c>
      <c r="D16" s="38">
        <v>-326373.08</v>
      </c>
      <c r="E16" s="53">
        <v>0</v>
      </c>
      <c r="F16" s="53">
        <v>0</v>
      </c>
      <c r="G16" s="53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9"/>
      <c r="D19" s="39"/>
      <c r="E19" s="39"/>
      <c r="F19" s="39"/>
      <c r="G19" s="3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2" t="s">
        <v>27</v>
      </c>
    </row>
    <row r="2" ht="11.25">
      <c r="A2" s="32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Mirta Ivanković</cp:lastModifiedBy>
  <cp:lastPrinted>2023-12-19T15:35:17Z</cp:lastPrinted>
  <dcterms:created xsi:type="dcterms:W3CDTF">2006-05-18T10:01:57Z</dcterms:created>
  <dcterms:modified xsi:type="dcterms:W3CDTF">2023-12-19T15:35:27Z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